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ublic_html\CIT\"/>
    </mc:Choice>
  </mc:AlternateContent>
  <xr:revisionPtr revIDLastSave="0" documentId="13_ncr:1_{84FE2C5E-DDEB-4A43-9D1B-464D4AD30727}" xr6:coauthVersionLast="36" xr6:coauthVersionMax="36" xr10:uidLastSave="{00000000-0000-0000-0000-000000000000}"/>
  <bookViews>
    <workbookView xWindow="0" yWindow="0" windowWidth="19590" windowHeight="8160" xr2:uid="{A731CAC9-A9A8-4B1F-BF5B-2C197984B579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2" i="1" l="1"/>
  <c r="C22" i="1" s="1"/>
  <c r="A22" i="1"/>
  <c r="R2" i="1" l="1"/>
  <c r="Q2" i="1"/>
  <c r="P2" i="1"/>
  <c r="O2" i="1"/>
  <c r="Q13" i="1"/>
  <c r="R13" i="1"/>
  <c r="Q14" i="1"/>
  <c r="R14" i="1"/>
  <c r="Q16" i="1"/>
  <c r="R16" i="1"/>
  <c r="Q17" i="1"/>
  <c r="R17" i="1"/>
  <c r="Q18" i="1"/>
  <c r="R18" i="1"/>
  <c r="Q19" i="1"/>
  <c r="R19" i="1"/>
  <c r="Q20" i="1"/>
  <c r="R20" i="1"/>
  <c r="Q21" i="1"/>
  <c r="R21" i="1"/>
  <c r="Q22" i="1"/>
  <c r="R22" i="1"/>
  <c r="P13" i="1"/>
  <c r="P14" i="1"/>
  <c r="P16" i="1"/>
  <c r="P17" i="1"/>
  <c r="P18" i="1"/>
  <c r="P19" i="1"/>
  <c r="P20" i="1"/>
  <c r="P21" i="1"/>
  <c r="P22" i="1"/>
  <c r="O13" i="1"/>
  <c r="O14" i="1"/>
  <c r="O16" i="1"/>
  <c r="O17" i="1"/>
  <c r="O18" i="1"/>
  <c r="O19" i="1"/>
  <c r="O20" i="1"/>
  <c r="O21" i="1"/>
  <c r="O22" i="1"/>
  <c r="F12" i="1"/>
  <c r="H12" i="1" s="1"/>
  <c r="F17" i="1"/>
  <c r="G17" i="1" s="1"/>
  <c r="J17" i="1" s="1"/>
  <c r="L17" i="1" s="1"/>
  <c r="I16" i="1"/>
  <c r="F11" i="1"/>
  <c r="G11" i="1" s="1"/>
  <c r="M2" i="1"/>
  <c r="L2" i="1"/>
  <c r="F10" i="1"/>
  <c r="H10" i="1" s="1"/>
  <c r="F9" i="1"/>
  <c r="I9" i="1" s="1"/>
  <c r="F8" i="1"/>
  <c r="I8" i="1" s="1"/>
  <c r="F7" i="1"/>
  <c r="H7" i="1" s="1"/>
  <c r="F6" i="1"/>
  <c r="H6" i="1" s="1"/>
  <c r="F4" i="1"/>
  <c r="H4" i="1" s="1"/>
  <c r="F5" i="1"/>
  <c r="H5" i="1" s="1"/>
  <c r="F3" i="1"/>
  <c r="G3" i="1" s="1"/>
  <c r="F2" i="1"/>
  <c r="I2" i="1" s="1"/>
  <c r="B2" i="1"/>
  <c r="C2" i="1" s="1"/>
  <c r="A3" i="1"/>
  <c r="B3" i="1" s="1"/>
  <c r="C3" i="1" s="1"/>
  <c r="J11" i="1" l="1"/>
  <c r="L11" i="1" s="1"/>
  <c r="K11" i="1"/>
  <c r="M11" i="1" s="1"/>
  <c r="I11" i="1"/>
  <c r="H11" i="1"/>
  <c r="G10" i="1"/>
  <c r="J10" i="1" s="1"/>
  <c r="L10" i="1" s="1"/>
  <c r="G12" i="1"/>
  <c r="K12" i="1" s="1"/>
  <c r="M12" i="1" s="1"/>
  <c r="Q12" i="1" s="1"/>
  <c r="I12" i="1"/>
  <c r="F18" i="1"/>
  <c r="I17" i="1"/>
  <c r="H17" i="1"/>
  <c r="K17" i="1"/>
  <c r="M17" i="1" s="1"/>
  <c r="G16" i="1"/>
  <c r="H16" i="1"/>
  <c r="G2" i="1"/>
  <c r="I7" i="1"/>
  <c r="I6" i="1"/>
  <c r="I5" i="1"/>
  <c r="I4" i="1"/>
  <c r="I3" i="1"/>
  <c r="G7" i="1"/>
  <c r="J7" i="1" s="1"/>
  <c r="L7" i="1" s="1"/>
  <c r="K3" i="1"/>
  <c r="M3" i="1" s="1"/>
  <c r="J3" i="1"/>
  <c r="L3" i="1" s="1"/>
  <c r="G8" i="1"/>
  <c r="G6" i="1"/>
  <c r="H9" i="1"/>
  <c r="G9" i="1"/>
  <c r="G5" i="1"/>
  <c r="G4" i="1"/>
  <c r="I10" i="1"/>
  <c r="H2" i="1"/>
  <c r="H3" i="1"/>
  <c r="H8" i="1"/>
  <c r="A4" i="1"/>
  <c r="K10" i="1" l="1"/>
  <c r="M10" i="1" s="1"/>
  <c r="Q11" i="1"/>
  <c r="R11" i="1"/>
  <c r="P11" i="1"/>
  <c r="O11" i="1"/>
  <c r="Q10" i="1"/>
  <c r="R10" i="1"/>
  <c r="P10" i="1"/>
  <c r="O10" i="1"/>
  <c r="R12" i="1"/>
  <c r="J12" i="1"/>
  <c r="L12" i="1" s="1"/>
  <c r="O12" i="1" s="1"/>
  <c r="O3" i="1"/>
  <c r="P3" i="1"/>
  <c r="Q3" i="1"/>
  <c r="R3" i="1"/>
  <c r="O7" i="1"/>
  <c r="P7" i="1"/>
  <c r="G18" i="1"/>
  <c r="F19" i="1"/>
  <c r="H18" i="1"/>
  <c r="I18" i="1"/>
  <c r="K16" i="1"/>
  <c r="M16" i="1" s="1"/>
  <c r="J16" i="1"/>
  <c r="L16" i="1" s="1"/>
  <c r="K7" i="1"/>
  <c r="M7" i="1" s="1"/>
  <c r="K2" i="1"/>
  <c r="J2" i="1"/>
  <c r="K5" i="1"/>
  <c r="M5" i="1" s="1"/>
  <c r="J5" i="1"/>
  <c r="L5" i="1" s="1"/>
  <c r="K4" i="1"/>
  <c r="M4" i="1" s="1"/>
  <c r="J4" i="1"/>
  <c r="L4" i="1" s="1"/>
  <c r="J6" i="1"/>
  <c r="L6" i="1" s="1"/>
  <c r="K6" i="1"/>
  <c r="M6" i="1" s="1"/>
  <c r="K9" i="1"/>
  <c r="M9" i="1" s="1"/>
  <c r="J9" i="1"/>
  <c r="L9" i="1" s="1"/>
  <c r="K8" i="1"/>
  <c r="M8" i="1" s="1"/>
  <c r="J8" i="1"/>
  <c r="L8" i="1" s="1"/>
  <c r="A5" i="1"/>
  <c r="B4" i="1"/>
  <c r="C4" i="1" s="1"/>
  <c r="P12" i="1" l="1"/>
  <c r="P9" i="1"/>
  <c r="O9" i="1"/>
  <c r="Q9" i="1"/>
  <c r="R9" i="1"/>
  <c r="Q7" i="1"/>
  <c r="R7" i="1"/>
  <c r="Q6" i="1"/>
  <c r="R6" i="1"/>
  <c r="O6" i="1"/>
  <c r="P6" i="1"/>
  <c r="P8" i="1"/>
  <c r="O8" i="1"/>
  <c r="Q8" i="1"/>
  <c r="R8" i="1"/>
  <c r="O5" i="1"/>
  <c r="P5" i="1"/>
  <c r="R5" i="1"/>
  <c r="Q5" i="1"/>
  <c r="O4" i="1"/>
  <c r="P4" i="1"/>
  <c r="R4" i="1"/>
  <c r="Q4" i="1"/>
  <c r="I19" i="1"/>
  <c r="G19" i="1"/>
  <c r="H19" i="1"/>
  <c r="F20" i="1"/>
  <c r="J18" i="1"/>
  <c r="L18" i="1" s="1"/>
  <c r="K18" i="1"/>
  <c r="M18" i="1" s="1"/>
  <c r="A6" i="1"/>
  <c r="B5" i="1"/>
  <c r="C5" i="1" s="1"/>
  <c r="G20" i="1" l="1"/>
  <c r="F21" i="1"/>
  <c r="I20" i="1"/>
  <c r="H20" i="1"/>
  <c r="K19" i="1"/>
  <c r="M19" i="1" s="1"/>
  <c r="J19" i="1"/>
  <c r="L19" i="1" s="1"/>
  <c r="A7" i="1"/>
  <c r="B6" i="1"/>
  <c r="C6" i="1" s="1"/>
  <c r="G21" i="1" l="1"/>
  <c r="F22" i="1"/>
  <c r="I21" i="1"/>
  <c r="H21" i="1"/>
  <c r="J20" i="1"/>
  <c r="L20" i="1" s="1"/>
  <c r="K20" i="1"/>
  <c r="M20" i="1" s="1"/>
  <c r="A8" i="1"/>
  <c r="B7" i="1"/>
  <c r="C7" i="1" s="1"/>
  <c r="G22" i="1" l="1"/>
  <c r="I22" i="1"/>
  <c r="H22" i="1"/>
  <c r="J21" i="1"/>
  <c r="L21" i="1" s="1"/>
  <c r="K21" i="1"/>
  <c r="M21" i="1" s="1"/>
  <c r="A9" i="1"/>
  <c r="B8" i="1"/>
  <c r="C8" i="1" s="1"/>
  <c r="K22" i="1" l="1"/>
  <c r="M22" i="1" s="1"/>
  <c r="J22" i="1"/>
  <c r="L22" i="1" s="1"/>
  <c r="A10" i="1"/>
  <c r="B9" i="1"/>
  <c r="C9" i="1" s="1"/>
  <c r="A11" i="1" l="1"/>
  <c r="B10" i="1"/>
  <c r="C10" i="1" s="1"/>
  <c r="A12" i="1" l="1"/>
  <c r="B11" i="1"/>
  <c r="C11" i="1" s="1"/>
  <c r="A13" i="1" l="1"/>
  <c r="B12" i="1"/>
  <c r="C12" i="1" s="1"/>
  <c r="A14" i="1" l="1"/>
  <c r="B13" i="1"/>
  <c r="C13" i="1" s="1"/>
  <c r="A15" i="1" l="1"/>
  <c r="B14" i="1"/>
  <c r="C14" i="1" s="1"/>
  <c r="A16" i="1" l="1"/>
  <c r="B15" i="1"/>
  <c r="C15" i="1" s="1"/>
  <c r="A17" i="1" l="1"/>
  <c r="B16" i="1"/>
  <c r="C16" i="1" s="1"/>
  <c r="A18" i="1" l="1"/>
  <c r="B17" i="1"/>
  <c r="C17" i="1" s="1"/>
  <c r="A19" i="1" l="1"/>
  <c r="B18" i="1"/>
  <c r="C18" i="1" s="1"/>
  <c r="A20" i="1" l="1"/>
  <c r="B19" i="1"/>
  <c r="C19" i="1" s="1"/>
  <c r="A21" i="1" l="1"/>
  <c r="B21" i="1" s="1"/>
  <c r="C21" i="1" s="1"/>
  <c r="B20" i="1"/>
  <c r="C20" i="1" s="1"/>
</calcChain>
</file>

<file path=xl/sharedStrings.xml><?xml version="1.0" encoding="utf-8"?>
<sst xmlns="http://schemas.openxmlformats.org/spreadsheetml/2006/main" count="27" uniqueCount="20">
  <si>
    <t>Dec</t>
    <phoneticPr fontId="1" type="noConversion"/>
  </si>
  <si>
    <t>Len(Bin)</t>
    <phoneticPr fontId="1" type="noConversion"/>
  </si>
  <si>
    <t>Code</t>
    <phoneticPr fontId="1" type="noConversion"/>
  </si>
  <si>
    <t>Char</t>
    <phoneticPr fontId="1" type="noConversion"/>
  </si>
  <si>
    <t>A</t>
    <phoneticPr fontId="1" type="noConversion"/>
  </si>
  <si>
    <t>z</t>
    <phoneticPr fontId="1" type="noConversion"/>
  </si>
  <si>
    <r>
      <rPr>
        <sz val="12"/>
        <color theme="1"/>
        <rFont val="新細明體"/>
        <family val="2"/>
        <charset val="136"/>
      </rPr>
      <t>你好嗎</t>
    </r>
    <phoneticPr fontId="1" type="noConversion"/>
  </si>
  <si>
    <t>n-bits</t>
    <phoneticPr fontId="1" type="noConversion"/>
  </si>
  <si>
    <t>0</t>
    <phoneticPr fontId="1" type="noConversion"/>
  </si>
  <si>
    <t>+</t>
    <phoneticPr fontId="1" type="noConversion"/>
  </si>
  <si>
    <t>Dec2Hex</t>
    <phoneticPr fontId="1" type="noConversion"/>
  </si>
  <si>
    <t>bit-pattern</t>
    <phoneticPr fontId="1" type="noConversion"/>
  </si>
  <si>
    <t>Word</t>
    <phoneticPr fontId="1" type="noConversion"/>
  </si>
  <si>
    <t>裏</t>
    <phoneticPr fontId="1" type="noConversion"/>
  </si>
  <si>
    <t>竫</t>
    <phoneticPr fontId="1" type="noConversion"/>
  </si>
  <si>
    <t>諠</t>
    <phoneticPr fontId="1" type="noConversion"/>
  </si>
  <si>
    <t>甲乙丙丁</t>
    <phoneticPr fontId="1" type="noConversion"/>
  </si>
  <si>
    <t>Dec2Bin</t>
    <phoneticPr fontId="1" type="noConversion"/>
  </si>
  <si>
    <t>惠州</t>
    <phoneticPr fontId="1" type="noConversion"/>
  </si>
  <si>
    <t>邊境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</si>
</sst>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Courier New"/>
      <family val="3"/>
    </font>
    <font>
      <sz val="12"/>
      <color theme="1"/>
      <name val="新細明體"/>
      <family val="2"/>
      <charset val="136"/>
    </font>
    <font>
      <sz val="12"/>
      <color theme="1"/>
      <name val="微軟正黑體"/>
      <family val="3"/>
      <charset val="136"/>
    </font>
    <font>
      <sz val="12"/>
      <color theme="1"/>
      <name val="微軟正黑體"/>
      <family val="2"/>
      <charset val="136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quotePrefix="1" applyFont="1">
      <alignment vertical="center"/>
    </xf>
    <xf numFmtId="0" fontId="2" fillId="3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>
      <alignment vertical="center"/>
    </xf>
    <xf numFmtId="0" fontId="2" fillId="4" borderId="0" xfId="0" applyFont="1" applyFill="1" applyAlignment="1">
      <alignment horizontal="right" vertical="center"/>
    </xf>
    <xf numFmtId="0" fontId="2" fillId="5" borderId="0" xfId="0" applyFont="1" applyFill="1" applyAlignment="1">
      <alignment horizontal="right" vertical="center"/>
    </xf>
    <xf numFmtId="0" fontId="2" fillId="5" borderId="0" xfId="0" applyFont="1" applyFill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一般" xfId="0" builtinId="0"/>
  </cellStyles>
  <dxfs count="4"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  <dxf>
      <font>
        <color theme="0" tint="-0.1499679555650502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47625</xdr:colOff>
      <xdr:row>4</xdr:row>
      <xdr:rowOff>95250</xdr:rowOff>
    </xdr:from>
    <xdr:to>
      <xdr:col>25</xdr:col>
      <xdr:colOff>219075</xdr:colOff>
      <xdr:row>22</xdr:row>
      <xdr:rowOff>133349</xdr:rowOff>
    </xdr:to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FFB794CB-FD39-48EA-A2EE-A118205CAAAC}"/>
            </a:ext>
          </a:extLst>
        </xdr:cNvPr>
        <xdr:cNvSpPr txBox="1"/>
      </xdr:nvSpPr>
      <xdr:spPr>
        <a:xfrm>
          <a:off x="8248650" y="904875"/>
          <a:ext cx="4972050" cy="363854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zh-TW" sz="1100"/>
            <a:t>https://www.w3schools.com/jsref/tryit.asp?filename=tryjsref_tostring_string</a:t>
          </a:r>
        </a:p>
        <a:p>
          <a:r>
            <a:rPr lang="en-US" altLang="zh-TW" sz="1100"/>
            <a:t>&lt;p id="demo"&gt;&lt;/p&gt;</a:t>
          </a:r>
        </a:p>
        <a:p>
          <a:r>
            <a:rPr lang="en-US" altLang="zh-TW" sz="1100"/>
            <a:t>&lt;p id="code"&gt;&lt;/p&gt;</a:t>
          </a:r>
        </a:p>
        <a:p>
          <a:endParaRPr lang="en-US" altLang="zh-TW" sz="1100"/>
        </a:p>
        <a:p>
          <a:r>
            <a:rPr lang="en-US" altLang="zh-TW" sz="1100"/>
            <a:t>&lt;script&gt;</a:t>
          </a:r>
        </a:p>
        <a:p>
          <a:r>
            <a:rPr lang="en-US" altLang="zh-TW" sz="1100"/>
            <a:t>let n = 12345;</a:t>
          </a:r>
        </a:p>
        <a:p>
          <a:r>
            <a:rPr lang="en-US" altLang="zh-TW" sz="1100"/>
            <a:t>let result = n.toString(2);</a:t>
          </a:r>
        </a:p>
        <a:p>
          <a:r>
            <a:rPr lang="en-US" altLang="zh-TW" sz="1100"/>
            <a:t>let s = "</a:t>
          </a:r>
          <a:r>
            <a:rPr lang="zh-TW" altLang="en-US" sz="1100"/>
            <a:t>丁一梁倬然陳梓明 </a:t>
          </a:r>
          <a:r>
            <a:rPr lang="ko-KR" altLang="en-US" sz="1100"/>
            <a:t>어떻게 지내세요</a:t>
          </a:r>
          <a:r>
            <a:rPr lang="en-US" altLang="ko-KR" sz="1100"/>
            <a:t>";</a:t>
          </a:r>
        </a:p>
        <a:p>
          <a:r>
            <a:rPr lang="en-US" altLang="zh-TW" sz="1100"/>
            <a:t>let t = "";</a:t>
          </a:r>
        </a:p>
        <a:p>
          <a:endParaRPr lang="en-US" altLang="zh-TW" sz="1100"/>
        </a:p>
        <a:p>
          <a:r>
            <a:rPr lang="en-US" altLang="zh-TW" sz="1100"/>
            <a:t>for(i=0; i&lt;s.length; i++)</a:t>
          </a:r>
        </a:p>
        <a:p>
          <a:r>
            <a:rPr lang="en-US" altLang="zh-TW" sz="1100"/>
            <a:t>	if(s[i]!=" ") t += s[i]+s.charCodeAt(i)+" / ";</a:t>
          </a:r>
        </a:p>
        <a:p>
          <a:endParaRPr lang="en-US" altLang="zh-TW" sz="1100"/>
        </a:p>
        <a:p>
          <a:r>
            <a:rPr lang="en-US" altLang="zh-TW" sz="1100"/>
            <a:t>document.getElementById("demo").innerHTML = result+": "+result.length+"-bit"; </a:t>
          </a:r>
        </a:p>
        <a:p>
          <a:r>
            <a:rPr lang="en-US" altLang="zh-TW" sz="1100"/>
            <a:t>document.getElementById("code").innerHTML = t;</a:t>
          </a:r>
        </a:p>
        <a:p>
          <a:endParaRPr lang="en-US" altLang="zh-TW" sz="1100"/>
        </a:p>
        <a:p>
          <a:r>
            <a:rPr lang="en-US" altLang="zh-TW" sz="1100"/>
            <a:t>n=10000;</a:t>
          </a:r>
        </a:p>
        <a:p>
          <a:r>
            <a:rPr lang="en-US" altLang="zh-TW" sz="1100"/>
            <a:t>for(i=0;i&lt;20;i++)</a:t>
          </a:r>
        </a:p>
        <a:p>
          <a:r>
            <a:rPr lang="en-US" altLang="zh-TW" sz="1100"/>
            <a:t>	document.write(String.fromCharCode(i+n)+(i+n)+"&lt;p&gt;");</a:t>
          </a:r>
        </a:p>
        <a:p>
          <a:r>
            <a:rPr lang="en-US" altLang="zh-TW" sz="1100"/>
            <a:t>&lt;/script&gt;</a:t>
          </a:r>
          <a:endParaRPr lang="zh-TW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CD0D9-3E3A-4706-95D9-85BBB971CDCD}">
  <dimension ref="A1:R22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R7" sqref="R7"/>
    </sheetView>
  </sheetViews>
  <sheetFormatPr defaultRowHeight="15.75" x14ac:dyDescent="0.25"/>
  <cols>
    <col min="1" max="1" width="9" style="3"/>
    <col min="2" max="2" width="13.25" style="1" bestFit="1" customWidth="1"/>
    <col min="3" max="3" width="10.875" style="3" customWidth="1"/>
    <col min="4" max="4" width="3.25" style="1" customWidth="1"/>
    <col min="5" max="6" width="9" style="1"/>
    <col min="7" max="7" width="10.5" style="3" bestFit="1" customWidth="1"/>
    <col min="8" max="8" width="6.75" style="3" bestFit="1" customWidth="1"/>
    <col min="9" max="9" width="9" style="3" customWidth="1"/>
    <col min="10" max="11" width="4.25" style="3" hidden="1" customWidth="1"/>
    <col min="12" max="13" width="11.875" style="2" hidden="1" customWidth="1"/>
    <col min="14" max="14" width="2.875" style="1" hidden="1" customWidth="1"/>
    <col min="15" max="18" width="6.75" style="1" bestFit="1" customWidth="1"/>
    <col min="19" max="16384" width="9" style="1"/>
  </cols>
  <sheetData>
    <row r="1" spans="1:18" x14ac:dyDescent="0.25">
      <c r="A1" s="7" t="s">
        <v>0</v>
      </c>
      <c r="B1" s="6" t="s">
        <v>17</v>
      </c>
      <c r="C1" s="7" t="s">
        <v>1</v>
      </c>
      <c r="E1" s="1" t="s">
        <v>12</v>
      </c>
      <c r="F1" s="6" t="s">
        <v>2</v>
      </c>
      <c r="G1" s="7" t="s">
        <v>10</v>
      </c>
      <c r="H1" s="7" t="s">
        <v>3</v>
      </c>
      <c r="I1" s="7" t="s">
        <v>7</v>
      </c>
      <c r="J1" s="3">
        <v>1</v>
      </c>
      <c r="K1" s="3">
        <v>3</v>
      </c>
      <c r="M1" s="2" t="s">
        <v>11</v>
      </c>
      <c r="R1" s="2" t="s">
        <v>11</v>
      </c>
    </row>
    <row r="2" spans="1:18" ht="16.5" x14ac:dyDescent="0.25">
      <c r="A2" s="4">
        <v>500</v>
      </c>
      <c r="B2" s="2" t="str">
        <f>DEC2BIN(A2)</f>
        <v>111110100</v>
      </c>
      <c r="C2" s="3">
        <f>LEN(B2)</f>
        <v>9</v>
      </c>
      <c r="E2" s="1" t="s">
        <v>6</v>
      </c>
      <c r="F2" s="8">
        <f>CODE(E2)</f>
        <v>42817</v>
      </c>
      <c r="G2" s="3" t="str">
        <f>RIGHT("0000"&amp;DEC2HEX(F2),4)</f>
        <v>A741</v>
      </c>
      <c r="H2" s="3" t="str">
        <f t="shared" ref="H2:H12" si="0">CHAR(F2)</f>
        <v>你</v>
      </c>
      <c r="I2" s="3">
        <f>CEILING(LOG(F2,2),1)</f>
        <v>16</v>
      </c>
      <c r="J2" s="3" t="str">
        <f>MID($G2,J$1,2)</f>
        <v>A7</v>
      </c>
      <c r="K2" s="3" t="str">
        <f>MID($G2,K$1,2)</f>
        <v>41</v>
      </c>
      <c r="L2" s="9" t="str">
        <f>RIGHT("00000000"&amp;HEX2BIN(J2),8)</f>
        <v>10100111</v>
      </c>
      <c r="M2" s="10" t="str">
        <f>RIGHT("00000000"&amp;HEX2BIN(K2),8)</f>
        <v>01000001</v>
      </c>
      <c r="O2" s="8" t="str">
        <f>LEFT(L2,4)</f>
        <v>1010</v>
      </c>
      <c r="P2" s="8" t="str">
        <f>RIGHT(L2,4)</f>
        <v>0111</v>
      </c>
      <c r="Q2" s="11" t="str">
        <f>LEFT(M2,4)</f>
        <v>0100</v>
      </c>
      <c r="R2" s="11" t="str">
        <f>RIGHT(M2,4)</f>
        <v>0001</v>
      </c>
    </row>
    <row r="3" spans="1:18" x14ac:dyDescent="0.25">
      <c r="A3" s="3">
        <f>A2+1</f>
        <v>501</v>
      </c>
      <c r="B3" s="2" t="str">
        <f t="shared" ref="B3:B22" si="1">DEC2BIN(A3)</f>
        <v>111110101</v>
      </c>
      <c r="C3" s="3">
        <f t="shared" ref="C3:C22" si="2">LEN(B3)</f>
        <v>9</v>
      </c>
      <c r="E3" s="12" t="s">
        <v>16</v>
      </c>
      <c r="F3" s="8">
        <f>CODE(E3)</f>
        <v>42450</v>
      </c>
      <c r="G3" s="3" t="str">
        <f t="shared" ref="G3:G12" si="3">RIGHT("0000"&amp;DEC2HEX(F3),4)</f>
        <v>A5D2</v>
      </c>
      <c r="H3" s="3" t="str">
        <f t="shared" si="0"/>
        <v>甲</v>
      </c>
      <c r="I3" s="3">
        <f t="shared" ref="I3:I12" si="4">CEILING(LOG(F3,2),1)</f>
        <v>16</v>
      </c>
      <c r="J3" s="3" t="str">
        <f t="shared" ref="J3:J12" si="5">MID($G3,J$1,2)</f>
        <v>A5</v>
      </c>
      <c r="K3" s="3" t="str">
        <f t="shared" ref="K3:K12" si="6">MID($G3,K$1,2)</f>
        <v>D2</v>
      </c>
      <c r="L3" s="9" t="str">
        <f t="shared" ref="L3:L12" si="7">RIGHT("00000000"&amp;HEX2BIN(J3),8)</f>
        <v>10100101</v>
      </c>
      <c r="M3" s="10" t="str">
        <f t="shared" ref="M3:M12" si="8">RIGHT("00000000"&amp;HEX2BIN(K3),8)</f>
        <v>11010010</v>
      </c>
      <c r="O3" s="8" t="str">
        <f t="shared" ref="O3:O4" si="9">LEFT(L3,4)</f>
        <v>1010</v>
      </c>
      <c r="P3" s="8" t="str">
        <f t="shared" ref="P3:P4" si="10">RIGHT(L3,4)</f>
        <v>0101</v>
      </c>
      <c r="Q3" s="11" t="str">
        <f t="shared" ref="Q3:Q4" si="11">LEFT(M3,4)</f>
        <v>1101</v>
      </c>
      <c r="R3" s="11" t="str">
        <f t="shared" ref="R3:R4" si="12">RIGHT(M3,4)</f>
        <v>0010</v>
      </c>
    </row>
    <row r="4" spans="1:18" x14ac:dyDescent="0.25">
      <c r="A4" s="3">
        <f t="shared" ref="A4:A22" si="13">A3+1</f>
        <v>502</v>
      </c>
      <c r="B4" s="2" t="str">
        <f t="shared" si="1"/>
        <v>111110110</v>
      </c>
      <c r="C4" s="3">
        <f t="shared" si="2"/>
        <v>9</v>
      </c>
      <c r="E4" s="12" t="s">
        <v>18</v>
      </c>
      <c r="F4" s="8">
        <f t="shared" ref="F4:F12" si="14">CODE(E4)</f>
        <v>46182</v>
      </c>
      <c r="G4" s="3" t="str">
        <f t="shared" si="3"/>
        <v>B466</v>
      </c>
      <c r="H4" s="3" t="str">
        <f t="shared" si="0"/>
        <v>惠</v>
      </c>
      <c r="I4" s="3">
        <f t="shared" si="4"/>
        <v>16</v>
      </c>
      <c r="J4" s="3" t="str">
        <f t="shared" si="5"/>
        <v>B4</v>
      </c>
      <c r="K4" s="3" t="str">
        <f t="shared" si="6"/>
        <v>66</v>
      </c>
      <c r="L4" s="9" t="str">
        <f t="shared" si="7"/>
        <v>10110100</v>
      </c>
      <c r="M4" s="10" t="str">
        <f t="shared" si="8"/>
        <v>01100110</v>
      </c>
      <c r="O4" s="8" t="str">
        <f t="shared" si="9"/>
        <v>1011</v>
      </c>
      <c r="P4" s="8" t="str">
        <f t="shared" si="10"/>
        <v>0100</v>
      </c>
      <c r="Q4" s="11" t="str">
        <f t="shared" si="11"/>
        <v>0110</v>
      </c>
      <c r="R4" s="11" t="str">
        <f t="shared" si="12"/>
        <v>0110</v>
      </c>
    </row>
    <row r="5" spans="1:18" x14ac:dyDescent="0.25">
      <c r="A5" s="3">
        <f t="shared" si="13"/>
        <v>503</v>
      </c>
      <c r="B5" s="2" t="str">
        <f t="shared" si="1"/>
        <v>111110111</v>
      </c>
      <c r="C5" s="3">
        <f t="shared" si="2"/>
        <v>9</v>
      </c>
      <c r="E5" s="13" t="s">
        <v>19</v>
      </c>
      <c r="F5" s="8">
        <f t="shared" si="14"/>
        <v>50148</v>
      </c>
      <c r="G5" s="3" t="str">
        <f t="shared" si="3"/>
        <v>C3E4</v>
      </c>
      <c r="H5" s="3" t="str">
        <f t="shared" si="0"/>
        <v>邊</v>
      </c>
      <c r="I5" s="3">
        <f t="shared" si="4"/>
        <v>16</v>
      </c>
      <c r="J5" s="3" t="str">
        <f t="shared" si="5"/>
        <v>C3</v>
      </c>
      <c r="K5" s="3" t="str">
        <f t="shared" si="6"/>
        <v>E4</v>
      </c>
      <c r="L5" s="9" t="str">
        <f t="shared" si="7"/>
        <v>11000011</v>
      </c>
      <c r="M5" s="10" t="str">
        <f t="shared" si="8"/>
        <v>11100100</v>
      </c>
      <c r="O5" s="8" t="str">
        <f>LEFT(L5,4)</f>
        <v>1100</v>
      </c>
      <c r="P5" s="8" t="str">
        <f>RIGHT(L5,4)</f>
        <v>0011</v>
      </c>
      <c r="Q5" s="11" t="str">
        <f>LEFT(M5,4)</f>
        <v>1110</v>
      </c>
      <c r="R5" s="11" t="str">
        <f>RIGHT(M5,4)</f>
        <v>0100</v>
      </c>
    </row>
    <row r="6" spans="1:18" x14ac:dyDescent="0.25">
      <c r="A6" s="3">
        <f t="shared" si="13"/>
        <v>504</v>
      </c>
      <c r="B6" s="2" t="str">
        <f t="shared" si="1"/>
        <v>111111000</v>
      </c>
      <c r="C6" s="3">
        <f t="shared" si="2"/>
        <v>9</v>
      </c>
      <c r="E6" s="13" t="s">
        <v>14</v>
      </c>
      <c r="F6" s="8">
        <f t="shared" si="14"/>
        <v>57157</v>
      </c>
      <c r="G6" s="3" t="str">
        <f t="shared" si="3"/>
        <v>DF45</v>
      </c>
      <c r="H6" s="3" t="str">
        <f t="shared" si="0"/>
        <v>竫</v>
      </c>
      <c r="I6" s="3">
        <f t="shared" si="4"/>
        <v>16</v>
      </c>
      <c r="J6" s="3" t="str">
        <f t="shared" si="5"/>
        <v>DF</v>
      </c>
      <c r="K6" s="3" t="str">
        <f t="shared" si="6"/>
        <v>45</v>
      </c>
      <c r="L6" s="9" t="str">
        <f t="shared" si="7"/>
        <v>11011111</v>
      </c>
      <c r="M6" s="10" t="str">
        <f t="shared" si="8"/>
        <v>01000101</v>
      </c>
      <c r="O6" s="8" t="str">
        <f t="shared" ref="O6:O22" si="15">LEFT(L6,4)</f>
        <v>1101</v>
      </c>
      <c r="P6" s="8" t="str">
        <f t="shared" ref="P6:P22" si="16">RIGHT(L6,4)</f>
        <v>1111</v>
      </c>
      <c r="Q6" s="11" t="str">
        <f t="shared" ref="Q6:Q22" si="17">LEFT(M6,4)</f>
        <v>0100</v>
      </c>
      <c r="R6" s="11" t="str">
        <f t="shared" ref="R6:R22" si="18">RIGHT(M6,4)</f>
        <v>0101</v>
      </c>
    </row>
    <row r="7" spans="1:18" x14ac:dyDescent="0.25">
      <c r="A7" s="3">
        <f t="shared" si="13"/>
        <v>505</v>
      </c>
      <c r="B7" s="2" t="str">
        <f t="shared" si="1"/>
        <v>111111001</v>
      </c>
      <c r="C7" s="3">
        <f t="shared" si="2"/>
        <v>9</v>
      </c>
      <c r="E7" s="13" t="s">
        <v>15</v>
      </c>
      <c r="F7" s="8">
        <f t="shared" si="14"/>
        <v>60286</v>
      </c>
      <c r="G7" s="3" t="str">
        <f t="shared" si="3"/>
        <v>EB7E</v>
      </c>
      <c r="H7" s="3" t="str">
        <f t="shared" si="0"/>
        <v>諠</v>
      </c>
      <c r="I7" s="3">
        <f t="shared" si="4"/>
        <v>16</v>
      </c>
      <c r="J7" s="3" t="str">
        <f t="shared" si="5"/>
        <v>EB</v>
      </c>
      <c r="K7" s="3" t="str">
        <f t="shared" si="6"/>
        <v>7E</v>
      </c>
      <c r="L7" s="9" t="str">
        <f t="shared" si="7"/>
        <v>11101011</v>
      </c>
      <c r="M7" s="10" t="str">
        <f t="shared" si="8"/>
        <v>01111110</v>
      </c>
      <c r="O7" s="8" t="str">
        <f t="shared" si="15"/>
        <v>1110</v>
      </c>
      <c r="P7" s="8" t="str">
        <f t="shared" si="16"/>
        <v>1011</v>
      </c>
      <c r="Q7" s="11" t="str">
        <f t="shared" si="17"/>
        <v>0111</v>
      </c>
      <c r="R7" s="11" t="str">
        <f t="shared" si="18"/>
        <v>1110</v>
      </c>
    </row>
    <row r="8" spans="1:18" x14ac:dyDescent="0.25">
      <c r="A8" s="3">
        <f t="shared" si="13"/>
        <v>506</v>
      </c>
      <c r="B8" s="2" t="str">
        <f t="shared" si="1"/>
        <v>111111010</v>
      </c>
      <c r="C8" s="3">
        <f t="shared" si="2"/>
        <v>9</v>
      </c>
      <c r="E8" s="13" t="s">
        <v>13</v>
      </c>
      <c r="F8" s="8">
        <f t="shared" si="14"/>
        <v>63960</v>
      </c>
      <c r="G8" s="3" t="str">
        <f t="shared" si="3"/>
        <v>F9D8</v>
      </c>
      <c r="H8" s="3" t="str">
        <f t="shared" si="0"/>
        <v>裏</v>
      </c>
      <c r="I8" s="3">
        <f t="shared" si="4"/>
        <v>16</v>
      </c>
      <c r="J8" s="3" t="str">
        <f t="shared" si="5"/>
        <v>F9</v>
      </c>
      <c r="K8" s="3" t="str">
        <f t="shared" si="6"/>
        <v>D8</v>
      </c>
      <c r="L8" s="9" t="str">
        <f t="shared" si="7"/>
        <v>11111001</v>
      </c>
      <c r="M8" s="10" t="str">
        <f t="shared" si="8"/>
        <v>11011000</v>
      </c>
      <c r="O8" s="8" t="str">
        <f t="shared" si="15"/>
        <v>1111</v>
      </c>
      <c r="P8" s="8" t="str">
        <f t="shared" si="16"/>
        <v>1001</v>
      </c>
      <c r="Q8" s="11" t="str">
        <f t="shared" si="17"/>
        <v>1101</v>
      </c>
      <c r="R8" s="11" t="str">
        <f t="shared" si="18"/>
        <v>1000</v>
      </c>
    </row>
    <row r="9" spans="1:18" x14ac:dyDescent="0.25">
      <c r="A9" s="3">
        <f t="shared" si="13"/>
        <v>507</v>
      </c>
      <c r="B9" s="2" t="str">
        <f t="shared" si="1"/>
        <v>111111011</v>
      </c>
      <c r="C9" s="3">
        <f t="shared" si="2"/>
        <v>9</v>
      </c>
      <c r="E9" s="1" t="s">
        <v>4</v>
      </c>
      <c r="F9" s="8">
        <f t="shared" si="14"/>
        <v>65</v>
      </c>
      <c r="G9" s="3" t="str">
        <f t="shared" si="3"/>
        <v>0041</v>
      </c>
      <c r="H9" s="3" t="str">
        <f t="shared" si="0"/>
        <v>A</v>
      </c>
      <c r="I9" s="3">
        <f t="shared" si="4"/>
        <v>7</v>
      </c>
      <c r="J9" s="3" t="str">
        <f t="shared" si="5"/>
        <v>00</v>
      </c>
      <c r="K9" s="3" t="str">
        <f t="shared" si="6"/>
        <v>41</v>
      </c>
      <c r="L9" s="9" t="str">
        <f t="shared" si="7"/>
        <v>00000000</v>
      </c>
      <c r="M9" s="10" t="str">
        <f t="shared" si="8"/>
        <v>01000001</v>
      </c>
      <c r="O9" s="8" t="str">
        <f t="shared" si="15"/>
        <v>0000</v>
      </c>
      <c r="P9" s="8" t="str">
        <f t="shared" si="16"/>
        <v>0000</v>
      </c>
      <c r="Q9" s="11" t="str">
        <f t="shared" si="17"/>
        <v>0100</v>
      </c>
      <c r="R9" s="11" t="str">
        <f t="shared" si="18"/>
        <v>0001</v>
      </c>
    </row>
    <row r="10" spans="1:18" x14ac:dyDescent="0.25">
      <c r="A10" s="3">
        <f t="shared" si="13"/>
        <v>508</v>
      </c>
      <c r="B10" s="2" t="str">
        <f t="shared" si="1"/>
        <v>111111100</v>
      </c>
      <c r="C10" s="3">
        <f t="shared" si="2"/>
        <v>9</v>
      </c>
      <c r="E10" s="5" t="s">
        <v>5</v>
      </c>
      <c r="F10" s="8">
        <f t="shared" si="14"/>
        <v>122</v>
      </c>
      <c r="G10" s="3" t="str">
        <f t="shared" si="3"/>
        <v>007A</v>
      </c>
      <c r="H10" s="3" t="str">
        <f t="shared" si="0"/>
        <v>z</v>
      </c>
      <c r="I10" s="3">
        <f t="shared" si="4"/>
        <v>7</v>
      </c>
      <c r="J10" s="3" t="str">
        <f t="shared" si="5"/>
        <v>00</v>
      </c>
      <c r="K10" s="3" t="str">
        <f t="shared" si="6"/>
        <v>7A</v>
      </c>
      <c r="L10" s="9" t="str">
        <f t="shared" si="7"/>
        <v>00000000</v>
      </c>
      <c r="M10" s="10" t="str">
        <f t="shared" si="8"/>
        <v>01111010</v>
      </c>
      <c r="O10" s="8" t="str">
        <f t="shared" si="15"/>
        <v>0000</v>
      </c>
      <c r="P10" s="8" t="str">
        <f t="shared" si="16"/>
        <v>0000</v>
      </c>
      <c r="Q10" s="11" t="str">
        <f t="shared" si="17"/>
        <v>0111</v>
      </c>
      <c r="R10" s="11" t="str">
        <f t="shared" si="18"/>
        <v>1010</v>
      </c>
    </row>
    <row r="11" spans="1:18" x14ac:dyDescent="0.25">
      <c r="A11" s="3">
        <f t="shared" si="13"/>
        <v>509</v>
      </c>
      <c r="B11" s="2" t="str">
        <f t="shared" si="1"/>
        <v>111111101</v>
      </c>
      <c r="C11" s="3">
        <f t="shared" si="2"/>
        <v>9</v>
      </c>
      <c r="E11" s="5" t="s">
        <v>8</v>
      </c>
      <c r="F11" s="8">
        <f t="shared" si="14"/>
        <v>48</v>
      </c>
      <c r="G11" s="3" t="str">
        <f t="shared" si="3"/>
        <v>0030</v>
      </c>
      <c r="H11" s="3" t="str">
        <f t="shared" si="0"/>
        <v>0</v>
      </c>
      <c r="I11" s="3">
        <f t="shared" si="4"/>
        <v>6</v>
      </c>
      <c r="J11" s="3" t="str">
        <f t="shared" si="5"/>
        <v>00</v>
      </c>
      <c r="K11" s="3" t="str">
        <f t="shared" si="6"/>
        <v>30</v>
      </c>
      <c r="L11" s="9" t="str">
        <f t="shared" si="7"/>
        <v>00000000</v>
      </c>
      <c r="M11" s="10" t="str">
        <f t="shared" si="8"/>
        <v>00110000</v>
      </c>
      <c r="O11" s="8" t="str">
        <f t="shared" si="15"/>
        <v>0000</v>
      </c>
      <c r="P11" s="8" t="str">
        <f t="shared" si="16"/>
        <v>0000</v>
      </c>
      <c r="Q11" s="11" t="str">
        <f t="shared" si="17"/>
        <v>0011</v>
      </c>
      <c r="R11" s="11" t="str">
        <f t="shared" si="18"/>
        <v>0000</v>
      </c>
    </row>
    <row r="12" spans="1:18" x14ac:dyDescent="0.25">
      <c r="A12" s="3">
        <f t="shared" si="13"/>
        <v>510</v>
      </c>
      <c r="B12" s="2" t="str">
        <f t="shared" si="1"/>
        <v>111111110</v>
      </c>
      <c r="C12" s="3">
        <f t="shared" si="2"/>
        <v>9</v>
      </c>
      <c r="E12" s="13" t="s">
        <v>9</v>
      </c>
      <c r="F12" s="8">
        <f t="shared" si="14"/>
        <v>43</v>
      </c>
      <c r="G12" s="3" t="str">
        <f t="shared" si="3"/>
        <v>002B</v>
      </c>
      <c r="H12" s="3" t="str">
        <f t="shared" si="0"/>
        <v>+</v>
      </c>
      <c r="I12" s="3">
        <f t="shared" si="4"/>
        <v>6</v>
      </c>
      <c r="J12" s="3" t="str">
        <f t="shared" si="5"/>
        <v>00</v>
      </c>
      <c r="K12" s="3" t="str">
        <f t="shared" si="6"/>
        <v>2B</v>
      </c>
      <c r="L12" s="9" t="str">
        <f t="shared" si="7"/>
        <v>00000000</v>
      </c>
      <c r="M12" s="10" t="str">
        <f t="shared" si="8"/>
        <v>00101011</v>
      </c>
      <c r="O12" s="8" t="str">
        <f t="shared" si="15"/>
        <v>0000</v>
      </c>
      <c r="P12" s="8" t="str">
        <f t="shared" si="16"/>
        <v>0000</v>
      </c>
      <c r="Q12" s="11" t="str">
        <f t="shared" si="17"/>
        <v>0010</v>
      </c>
      <c r="R12" s="11" t="str">
        <f t="shared" si="18"/>
        <v>1011</v>
      </c>
    </row>
    <row r="13" spans="1:18" x14ac:dyDescent="0.25">
      <c r="A13" s="3">
        <f t="shared" si="13"/>
        <v>511</v>
      </c>
      <c r="B13" s="2" t="str">
        <f t="shared" si="1"/>
        <v>111111111</v>
      </c>
      <c r="C13" s="3">
        <f t="shared" si="2"/>
        <v>9</v>
      </c>
      <c r="O13" s="1" t="str">
        <f t="shared" si="15"/>
        <v/>
      </c>
      <c r="P13" s="1" t="str">
        <f t="shared" si="16"/>
        <v/>
      </c>
      <c r="Q13" s="1" t="str">
        <f t="shared" si="17"/>
        <v/>
      </c>
      <c r="R13" s="1" t="str">
        <f t="shared" si="18"/>
        <v/>
      </c>
    </row>
    <row r="14" spans="1:18" x14ac:dyDescent="0.25">
      <c r="A14" s="3">
        <f t="shared" si="13"/>
        <v>512</v>
      </c>
      <c r="B14" s="2" t="e">
        <f t="shared" si="1"/>
        <v>#NUM!</v>
      </c>
      <c r="C14" s="3" t="e">
        <f t="shared" si="2"/>
        <v>#NUM!</v>
      </c>
      <c r="O14" s="1" t="str">
        <f t="shared" si="15"/>
        <v/>
      </c>
      <c r="P14" s="1" t="str">
        <f t="shared" si="16"/>
        <v/>
      </c>
      <c r="Q14" s="1" t="str">
        <f t="shared" si="17"/>
        <v/>
      </c>
      <c r="R14" s="1" t="str">
        <f t="shared" si="18"/>
        <v/>
      </c>
    </row>
    <row r="15" spans="1:18" x14ac:dyDescent="0.25">
      <c r="A15" s="3">
        <f t="shared" si="13"/>
        <v>513</v>
      </c>
      <c r="B15" s="2" t="e">
        <f t="shared" si="1"/>
        <v>#NUM!</v>
      </c>
      <c r="C15" s="3" t="e">
        <f t="shared" si="2"/>
        <v>#NUM!</v>
      </c>
      <c r="F15" s="6" t="s">
        <v>2</v>
      </c>
      <c r="G15" s="7" t="s">
        <v>10</v>
      </c>
      <c r="H15" s="7" t="s">
        <v>3</v>
      </c>
      <c r="I15" s="7" t="s">
        <v>7</v>
      </c>
      <c r="M15" s="2" t="s">
        <v>11</v>
      </c>
      <c r="R15" s="2" t="s">
        <v>11</v>
      </c>
    </row>
    <row r="16" spans="1:18" x14ac:dyDescent="0.25">
      <c r="A16" s="3">
        <f t="shared" si="13"/>
        <v>514</v>
      </c>
      <c r="B16" s="2" t="e">
        <f t="shared" si="1"/>
        <v>#NUM!</v>
      </c>
      <c r="C16" s="3" t="e">
        <f t="shared" si="2"/>
        <v>#NUM!</v>
      </c>
      <c r="F16" s="8">
        <v>42345</v>
      </c>
      <c r="G16" s="3" t="str">
        <f t="shared" ref="G16:G22" si="19">RIGHT("0000"&amp;DEC2HEX(F16),4)</f>
        <v>A569</v>
      </c>
      <c r="H16" s="3" t="str">
        <f>CHAR(F16)</f>
        <v>可</v>
      </c>
      <c r="I16" s="3">
        <f t="shared" ref="I16" si="20">CEILING(LOG(F16,2),1)</f>
        <v>16</v>
      </c>
      <c r="J16" s="3" t="str">
        <f t="shared" ref="J16:K22" si="21">MID($G16,J$1,2)</f>
        <v>A5</v>
      </c>
      <c r="K16" s="3" t="str">
        <f t="shared" si="21"/>
        <v>69</v>
      </c>
      <c r="L16" s="9" t="str">
        <f t="shared" ref="L16" si="22">RIGHT("00000000"&amp;HEX2BIN(J16),8)</f>
        <v>10100101</v>
      </c>
      <c r="M16" s="10" t="str">
        <f t="shared" ref="M16" si="23">RIGHT("00000000"&amp;HEX2BIN(K16),8)</f>
        <v>01101001</v>
      </c>
      <c r="O16" s="8" t="str">
        <f t="shared" si="15"/>
        <v>1010</v>
      </c>
      <c r="P16" s="8" t="str">
        <f t="shared" si="16"/>
        <v>0101</v>
      </c>
      <c r="Q16" s="11" t="str">
        <f t="shared" si="17"/>
        <v>0110</v>
      </c>
      <c r="R16" s="11" t="str">
        <f t="shared" si="18"/>
        <v>1001</v>
      </c>
    </row>
    <row r="17" spans="1:18" x14ac:dyDescent="0.25">
      <c r="A17" s="3">
        <f t="shared" si="13"/>
        <v>515</v>
      </c>
      <c r="B17" s="2" t="e">
        <f t="shared" si="1"/>
        <v>#NUM!</v>
      </c>
      <c r="C17" s="3" t="e">
        <f t="shared" si="2"/>
        <v>#NUM!</v>
      </c>
      <c r="F17" s="1">
        <f>F16+1</f>
        <v>42346</v>
      </c>
      <c r="G17" s="3" t="str">
        <f t="shared" si="19"/>
        <v>A56A</v>
      </c>
      <c r="H17" s="3" t="str">
        <f t="shared" ref="H17:H22" si="24">CHAR(F17)</f>
        <v>古</v>
      </c>
      <c r="I17" s="3">
        <f t="shared" ref="I17:I22" si="25">CEILING(LOG(F17,2),1)</f>
        <v>16</v>
      </c>
      <c r="J17" s="3" t="str">
        <f t="shared" si="21"/>
        <v>A5</v>
      </c>
      <c r="K17" s="3" t="str">
        <f t="shared" si="21"/>
        <v>6A</v>
      </c>
      <c r="L17" s="9" t="str">
        <f t="shared" ref="L17:L22" si="26">RIGHT("00000000"&amp;HEX2BIN(J17),8)</f>
        <v>10100101</v>
      </c>
      <c r="M17" s="10" t="str">
        <f t="shared" ref="M17:M22" si="27">RIGHT("00000000"&amp;HEX2BIN(K17),8)</f>
        <v>01101010</v>
      </c>
      <c r="O17" s="8" t="str">
        <f t="shared" si="15"/>
        <v>1010</v>
      </c>
      <c r="P17" s="8" t="str">
        <f t="shared" si="16"/>
        <v>0101</v>
      </c>
      <c r="Q17" s="11" t="str">
        <f t="shared" si="17"/>
        <v>0110</v>
      </c>
      <c r="R17" s="11" t="str">
        <f t="shared" si="18"/>
        <v>1010</v>
      </c>
    </row>
    <row r="18" spans="1:18" x14ac:dyDescent="0.25">
      <c r="A18" s="3">
        <f t="shared" si="13"/>
        <v>516</v>
      </c>
      <c r="B18" s="2" t="e">
        <f t="shared" si="1"/>
        <v>#NUM!</v>
      </c>
      <c r="C18" s="3" t="e">
        <f t="shared" si="2"/>
        <v>#NUM!</v>
      </c>
      <c r="F18" s="1">
        <f t="shared" ref="F18:F22" si="28">F17+1</f>
        <v>42347</v>
      </c>
      <c r="G18" s="3" t="str">
        <f t="shared" si="19"/>
        <v>A56B</v>
      </c>
      <c r="H18" s="3" t="str">
        <f t="shared" si="24"/>
        <v>右</v>
      </c>
      <c r="I18" s="3">
        <f t="shared" si="25"/>
        <v>16</v>
      </c>
      <c r="J18" s="3" t="str">
        <f t="shared" si="21"/>
        <v>A5</v>
      </c>
      <c r="K18" s="3" t="str">
        <f t="shared" si="21"/>
        <v>6B</v>
      </c>
      <c r="L18" s="9" t="str">
        <f t="shared" si="26"/>
        <v>10100101</v>
      </c>
      <c r="M18" s="10" t="str">
        <f t="shared" si="27"/>
        <v>01101011</v>
      </c>
      <c r="O18" s="8" t="str">
        <f t="shared" si="15"/>
        <v>1010</v>
      </c>
      <c r="P18" s="8" t="str">
        <f t="shared" si="16"/>
        <v>0101</v>
      </c>
      <c r="Q18" s="11" t="str">
        <f t="shared" si="17"/>
        <v>0110</v>
      </c>
      <c r="R18" s="11" t="str">
        <f t="shared" si="18"/>
        <v>1011</v>
      </c>
    </row>
    <row r="19" spans="1:18" x14ac:dyDescent="0.25">
      <c r="A19" s="3">
        <f t="shared" si="13"/>
        <v>517</v>
      </c>
      <c r="B19" s="2" t="e">
        <f t="shared" si="1"/>
        <v>#NUM!</v>
      </c>
      <c r="C19" s="3" t="e">
        <f t="shared" si="2"/>
        <v>#NUM!</v>
      </c>
      <c r="F19" s="1">
        <f t="shared" si="28"/>
        <v>42348</v>
      </c>
      <c r="G19" s="3" t="str">
        <f t="shared" si="19"/>
        <v>A56C</v>
      </c>
      <c r="H19" s="3" t="str">
        <f t="shared" si="24"/>
        <v>召</v>
      </c>
      <c r="I19" s="3">
        <f t="shared" si="25"/>
        <v>16</v>
      </c>
      <c r="J19" s="3" t="str">
        <f t="shared" si="21"/>
        <v>A5</v>
      </c>
      <c r="K19" s="3" t="str">
        <f t="shared" si="21"/>
        <v>6C</v>
      </c>
      <c r="L19" s="9" t="str">
        <f t="shared" si="26"/>
        <v>10100101</v>
      </c>
      <c r="M19" s="10" t="str">
        <f t="shared" si="27"/>
        <v>01101100</v>
      </c>
      <c r="O19" s="8" t="str">
        <f t="shared" si="15"/>
        <v>1010</v>
      </c>
      <c r="P19" s="8" t="str">
        <f t="shared" si="16"/>
        <v>0101</v>
      </c>
      <c r="Q19" s="11" t="str">
        <f t="shared" si="17"/>
        <v>0110</v>
      </c>
      <c r="R19" s="11" t="str">
        <f t="shared" si="18"/>
        <v>1100</v>
      </c>
    </row>
    <row r="20" spans="1:18" x14ac:dyDescent="0.25">
      <c r="A20" s="3">
        <f t="shared" si="13"/>
        <v>518</v>
      </c>
      <c r="B20" s="2" t="e">
        <f t="shared" si="1"/>
        <v>#NUM!</v>
      </c>
      <c r="C20" s="3" t="e">
        <f t="shared" si="2"/>
        <v>#NUM!</v>
      </c>
      <c r="F20" s="1">
        <f t="shared" si="28"/>
        <v>42349</v>
      </c>
      <c r="G20" s="3" t="str">
        <f t="shared" si="19"/>
        <v>A56D</v>
      </c>
      <c r="H20" s="3" t="str">
        <f t="shared" si="24"/>
        <v>叮</v>
      </c>
      <c r="I20" s="3">
        <f t="shared" si="25"/>
        <v>16</v>
      </c>
      <c r="J20" s="3" t="str">
        <f t="shared" si="21"/>
        <v>A5</v>
      </c>
      <c r="K20" s="3" t="str">
        <f t="shared" si="21"/>
        <v>6D</v>
      </c>
      <c r="L20" s="9" t="str">
        <f t="shared" si="26"/>
        <v>10100101</v>
      </c>
      <c r="M20" s="10" t="str">
        <f t="shared" si="27"/>
        <v>01101101</v>
      </c>
      <c r="O20" s="8" t="str">
        <f t="shared" si="15"/>
        <v>1010</v>
      </c>
      <c r="P20" s="8" t="str">
        <f t="shared" si="16"/>
        <v>0101</v>
      </c>
      <c r="Q20" s="11" t="str">
        <f t="shared" si="17"/>
        <v>0110</v>
      </c>
      <c r="R20" s="11" t="str">
        <f t="shared" si="18"/>
        <v>1101</v>
      </c>
    </row>
    <row r="21" spans="1:18" x14ac:dyDescent="0.25">
      <c r="A21" s="3">
        <f t="shared" si="13"/>
        <v>519</v>
      </c>
      <c r="B21" s="2" t="e">
        <f t="shared" si="1"/>
        <v>#NUM!</v>
      </c>
      <c r="C21" s="3" t="e">
        <f t="shared" si="2"/>
        <v>#NUM!</v>
      </c>
      <c r="F21" s="1">
        <f t="shared" si="28"/>
        <v>42350</v>
      </c>
      <c r="G21" s="3" t="str">
        <f t="shared" si="19"/>
        <v>A56E</v>
      </c>
      <c r="H21" s="3" t="str">
        <f t="shared" si="24"/>
        <v>叩</v>
      </c>
      <c r="I21" s="3">
        <f t="shared" si="25"/>
        <v>16</v>
      </c>
      <c r="J21" s="3" t="str">
        <f t="shared" si="21"/>
        <v>A5</v>
      </c>
      <c r="K21" s="3" t="str">
        <f t="shared" si="21"/>
        <v>6E</v>
      </c>
      <c r="L21" s="9" t="str">
        <f t="shared" si="26"/>
        <v>10100101</v>
      </c>
      <c r="M21" s="10" t="str">
        <f t="shared" si="27"/>
        <v>01101110</v>
      </c>
      <c r="O21" s="8" t="str">
        <f t="shared" si="15"/>
        <v>1010</v>
      </c>
      <c r="P21" s="8" t="str">
        <f t="shared" si="16"/>
        <v>0101</v>
      </c>
      <c r="Q21" s="11" t="str">
        <f t="shared" si="17"/>
        <v>0110</v>
      </c>
      <c r="R21" s="11" t="str">
        <f t="shared" si="18"/>
        <v>1110</v>
      </c>
    </row>
    <row r="22" spans="1:18" x14ac:dyDescent="0.25">
      <c r="A22" s="3">
        <f t="shared" si="13"/>
        <v>520</v>
      </c>
      <c r="B22" s="2" t="e">
        <f t="shared" si="1"/>
        <v>#NUM!</v>
      </c>
      <c r="C22" s="3" t="e">
        <f t="shared" si="2"/>
        <v>#NUM!</v>
      </c>
      <c r="F22" s="1">
        <f t="shared" si="28"/>
        <v>42351</v>
      </c>
      <c r="G22" s="3" t="str">
        <f t="shared" si="19"/>
        <v>A56F</v>
      </c>
      <c r="H22" s="3" t="str">
        <f t="shared" si="24"/>
        <v>叨</v>
      </c>
      <c r="I22" s="3">
        <f t="shared" si="25"/>
        <v>16</v>
      </c>
      <c r="J22" s="3" t="str">
        <f t="shared" si="21"/>
        <v>A5</v>
      </c>
      <c r="K22" s="3" t="str">
        <f t="shared" si="21"/>
        <v>6F</v>
      </c>
      <c r="L22" s="9" t="str">
        <f t="shared" si="26"/>
        <v>10100101</v>
      </c>
      <c r="M22" s="10" t="str">
        <f t="shared" si="27"/>
        <v>01101111</v>
      </c>
      <c r="O22" s="8" t="str">
        <f t="shared" si="15"/>
        <v>1010</v>
      </c>
      <c r="P22" s="8" t="str">
        <f t="shared" si="16"/>
        <v>0101</v>
      </c>
      <c r="Q22" s="11" t="str">
        <f t="shared" si="17"/>
        <v>0110</v>
      </c>
      <c r="R22" s="11" t="str">
        <f t="shared" si="18"/>
        <v>1111</v>
      </c>
    </row>
  </sheetData>
  <phoneticPr fontId="1" type="noConversion"/>
  <conditionalFormatting sqref="L23:M1048576 L1:M15">
    <cfRule type="cellIs" dxfId="3" priority="5" operator="equal">
      <formula>"00000000"</formula>
    </cfRule>
  </conditionalFormatting>
  <conditionalFormatting sqref="L16:M22">
    <cfRule type="cellIs" dxfId="2" priority="4" operator="equal">
      <formula>"00000000"</formula>
    </cfRule>
  </conditionalFormatting>
  <conditionalFormatting sqref="R15">
    <cfRule type="cellIs" dxfId="1" priority="2" operator="equal">
      <formula>"00000000"</formula>
    </cfRule>
  </conditionalFormatting>
  <conditionalFormatting sqref="R1">
    <cfRule type="cellIs" dxfId="0" priority="1" operator="equal">
      <formula>"00000000"</formula>
    </cfRule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Szeto Chi Yuen</dc:creator>
  <cp:lastModifiedBy>Szeto Chi Yuen</cp:lastModifiedBy>
  <dcterms:created xsi:type="dcterms:W3CDTF">2024-12-01T01:55:46Z</dcterms:created>
  <dcterms:modified xsi:type="dcterms:W3CDTF">2024-12-02T10:39:31Z</dcterms:modified>
</cp:coreProperties>
</file>